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25" windowHeight="6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<sst xmlns="http://schemas.openxmlformats.org/spreadsheetml/2006/main" count="77" uniqueCount="33">
  <si>
    <t>For BoD 27Mar03  prepared 26Mar03 / jkm</t>
  </si>
  <si>
    <r>
      <t xml:space="preserve">YEAR 01 </t>
    </r>
    <r>
      <rPr>
        <sz val="9"/>
        <rFont val="Arial"/>
        <family val="2"/>
      </rPr>
      <t>(ends 31Oct03)</t>
    </r>
  </si>
  <si>
    <r>
      <t xml:space="preserve">YEAR 02 </t>
    </r>
    <r>
      <rPr>
        <sz val="9"/>
        <rFont val="Arial"/>
        <family val="2"/>
      </rPr>
      <t>(ends 31Oct04)</t>
    </r>
  </si>
  <si>
    <t>YEAR 01 &amp; 02</t>
  </si>
  <si>
    <t xml:space="preserve">Budget </t>
  </si>
  <si>
    <t xml:space="preserve">To Date </t>
  </si>
  <si>
    <t xml:space="preserve">Balance </t>
  </si>
  <si>
    <t>01 LABOUR</t>
  </si>
  <si>
    <r>
      <t xml:space="preserve">  a FT Digital Audio Ingest</t>
    </r>
    <r>
      <rPr>
        <sz val="10"/>
        <rFont val="Arial Narrow"/>
        <family val="2"/>
      </rPr>
      <t xml:space="preserve"> </t>
    </r>
    <r>
      <rPr>
        <sz val="8"/>
        <rFont val="Arial Narrow"/>
        <family val="2"/>
      </rPr>
      <t>(2000hrs @ 11.50/hr /w ben)</t>
    </r>
  </si>
  <si>
    <t xml:space="preserve">  b Custom SQL Finding Aid Development Fees</t>
  </si>
  <si>
    <t xml:space="preserve">  c Installation &amp; Setup Fees</t>
  </si>
  <si>
    <t>_______</t>
  </si>
  <si>
    <t xml:space="preserve">  Subtotal Labour</t>
  </si>
  <si>
    <t>02 EQUIPMENT &amp; RENOVATION</t>
  </si>
  <si>
    <t xml:space="preserve">  a Digital Ingest &amp; Storage</t>
  </si>
  <si>
    <t xml:space="preserve">    1 Digital Ingest Stations</t>
  </si>
  <si>
    <t xml:space="preserve">    2 Data Storage Devices</t>
  </si>
  <si>
    <t xml:space="preserve">   Subtotal Digital Ingest &amp; Storage</t>
  </si>
  <si>
    <t xml:space="preserve">  b Audio &amp; Studio Equipment</t>
  </si>
  <si>
    <t xml:space="preserve">    1 Studio C</t>
  </si>
  <si>
    <t xml:space="preserve">    2 Studio B</t>
  </si>
  <si>
    <t xml:space="preserve">    Subtotal Audio &amp; Studio Equipment</t>
  </si>
  <si>
    <t xml:space="preserve">     Totals</t>
  </si>
  <si>
    <t>=========</t>
  </si>
  <si>
    <t>TRENT RADIO "Studio C" Project: Disbursements of Trillium Funds to 31Mar03</t>
  </si>
  <si>
    <t>Changes for March 2003</t>
  </si>
  <si>
    <t>Brokerage &amp; GST for Excel NAS</t>
  </si>
  <si>
    <t>Sound Card &amp; SPDIF/USB port</t>
  </si>
  <si>
    <t>Y01 Data Storage</t>
  </si>
  <si>
    <t>Y02 Studio C Audio</t>
  </si>
  <si>
    <t>80Gb HD + 2x CDR-RW Drives</t>
  </si>
  <si>
    <t>-</t>
  </si>
  <si>
    <t xml:space="preserve">   Total Studio C March 2003 disbursements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</si>
</sst>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_-;\-* #,##0_-;_-* &quot;-&quot;_-;_-@_-"/>
    <numFmt numFmtId="168" formatCode="&quot;$&quot;#,##0.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Fixedsys"/>
      <family val="3"/>
    </font>
    <font>
      <b/>
      <sz val="10"/>
      <name val="Arial"/>
      <family val="2"/>
    </font>
    <font>
      <sz val="8"/>
      <name val="Arial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37" fontId="4" fillId="0" borderId="0" xfId="0" applyNumberFormat="1" applyFont="1" applyAlignment="1" quotePrefix="1">
      <alignment horizontal="right"/>
    </xf>
    <xf numFmtId="0" fontId="4" fillId="0" borderId="0" xfId="0" applyFont="1" applyAlignment="1" quotePrefix="1">
      <alignment horizontal="right"/>
    </xf>
    <xf numFmtId="37" fontId="4" fillId="0" borderId="1" xfId="0" applyNumberFormat="1" applyFont="1" applyBorder="1" applyAlignment="1" quotePrefix="1">
      <alignment horizontal="right"/>
    </xf>
    <xf numFmtId="0" fontId="6" fillId="0" borderId="0" xfId="0" applyFont="1" applyAlignment="1">
      <alignment horizontal="left"/>
    </xf>
    <xf numFmtId="167" fontId="0" fillId="0" borderId="0" xfId="0" applyNumberFormat="1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Alignment="1">
      <alignment/>
    </xf>
    <xf numFmtId="167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 quotePrefix="1">
      <alignment horizontal="right"/>
    </xf>
    <xf numFmtId="3" fontId="0" fillId="0" borderId="1" xfId="0" applyNumberFormat="1" applyFont="1" applyBorder="1" applyAlignment="1" quotePrefix="1">
      <alignment horizontal="right"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0" fontId="11" fillId="0" borderId="0" xfId="0" applyFont="1" applyAlignment="1" quotePrefix="1">
      <alignment horizontal="left"/>
    </xf>
    <xf numFmtId="167" fontId="11" fillId="0" borderId="0" xfId="0" applyNumberFormat="1" applyFont="1" applyAlignment="1">
      <alignment/>
    </xf>
    <xf numFmtId="3" fontId="11" fillId="0" borderId="1" xfId="0" applyNumberFormat="1" applyFont="1" applyBorder="1" applyAlignment="1">
      <alignment/>
    </xf>
    <xf numFmtId="3" fontId="12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fill"/>
    </xf>
    <xf numFmtId="3" fontId="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4" fontId="0" fillId="0" borderId="0" xfId="0" applyNumberFormat="1" applyFont="1" applyAlignment="1">
      <alignment/>
    </xf>
    <xf numFmtId="0" fontId="0" fillId="0" borderId="0" xfId="0" applyAlignment="1" quotePrefix="1">
      <alignment horizontal="fill"/>
    </xf>
    <xf numFmtId="168" fontId="11" fillId="0" borderId="0" xfId="0" applyNumberFormat="1" applyFont="1" applyAlignment="1">
      <alignment/>
    </xf>
    <xf numFmtId="37" fontId="5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GridLines="0" tabSelected="1" zoomScale="88" zoomScaleNormal="88" workbookViewId="0" topLeftCell="A1">
      <selection activeCell="C32" sqref="C32"/>
    </sheetView>
  </sheetViews>
  <sheetFormatPr defaultColWidth="9.140625" defaultRowHeight="12.75"/>
  <cols>
    <col min="1" max="1" width="43.00390625" style="0" customWidth="1"/>
    <col min="2" max="2" width="12.7109375" style="0" bestFit="1" customWidth="1"/>
    <col min="3" max="3" width="11.57421875" style="0" customWidth="1"/>
    <col min="4" max="4" width="11.8515625" style="0" customWidth="1"/>
    <col min="5" max="5" width="9.421875" style="0" customWidth="1"/>
    <col min="6" max="6" width="10.421875" style="0" customWidth="1"/>
    <col min="7" max="7" width="10.8515625" style="0" customWidth="1"/>
    <col min="8" max="8" width="9.421875" style="0" customWidth="1"/>
    <col min="9" max="9" width="11.57421875" style="0" customWidth="1"/>
    <col min="10" max="10" width="11.140625" style="0" customWidth="1"/>
    <col min="11" max="11" width="1.57421875" style="0" customWidth="1"/>
  </cols>
  <sheetData>
    <row r="1" spans="1:5" ht="15.75">
      <c r="A1" s="1" t="s">
        <v>24</v>
      </c>
      <c r="B1" s="2"/>
      <c r="C1" s="2"/>
      <c r="D1" s="2"/>
      <c r="E1" s="2"/>
    </row>
    <row r="2" spans="1:10" ht="15">
      <c r="A2" s="3" t="s">
        <v>0</v>
      </c>
      <c r="B2" s="43" t="s">
        <v>1</v>
      </c>
      <c r="C2" s="43"/>
      <c r="D2" s="43"/>
      <c r="E2" s="43" t="s">
        <v>2</v>
      </c>
      <c r="F2" s="43"/>
      <c r="G2" s="43"/>
      <c r="H2" s="43" t="s">
        <v>3</v>
      </c>
      <c r="I2" s="43"/>
      <c r="J2" s="43"/>
    </row>
    <row r="3" spans="1:10" ht="12.75">
      <c r="A3" s="4"/>
      <c r="B3" s="5" t="s">
        <v>4</v>
      </c>
      <c r="C3" s="5" t="s">
        <v>5</v>
      </c>
      <c r="D3" s="6" t="s">
        <v>6</v>
      </c>
      <c r="E3" s="7" t="s">
        <v>4</v>
      </c>
      <c r="F3" s="5" t="s">
        <v>5</v>
      </c>
      <c r="G3" s="6" t="s">
        <v>6</v>
      </c>
      <c r="H3" s="7" t="s">
        <v>4</v>
      </c>
      <c r="I3" s="5" t="s">
        <v>5</v>
      </c>
      <c r="J3" s="6" t="s">
        <v>6</v>
      </c>
    </row>
    <row r="4" spans="1:8" ht="14.25">
      <c r="A4" s="8" t="s">
        <v>7</v>
      </c>
      <c r="B4" s="9"/>
      <c r="C4" s="11"/>
      <c r="D4" s="10"/>
      <c r="E4" s="12"/>
      <c r="F4" s="13"/>
      <c r="G4" s="9"/>
      <c r="H4" s="12"/>
    </row>
    <row r="5" spans="1:10" ht="13.5">
      <c r="A5" s="14" t="s">
        <v>8</v>
      </c>
      <c r="B5" s="9">
        <v>18500</v>
      </c>
      <c r="C5" s="9">
        <v>0</v>
      </c>
      <c r="D5" s="9">
        <f>B5-C5</f>
        <v>18500</v>
      </c>
      <c r="E5" s="12">
        <v>4500</v>
      </c>
      <c r="F5" s="9">
        <v>0</v>
      </c>
      <c r="G5" s="9">
        <f>E5-F5</f>
        <v>4500</v>
      </c>
      <c r="H5" s="18">
        <f aca="true" t="shared" si="0" ref="H5:J7">B5+E5</f>
        <v>23000</v>
      </c>
      <c r="I5" s="35">
        <f t="shared" si="0"/>
        <v>0</v>
      </c>
      <c r="J5" s="35">
        <f t="shared" si="0"/>
        <v>23000</v>
      </c>
    </row>
    <row r="6" spans="1:10" ht="12.75">
      <c r="A6" s="14" t="s">
        <v>9</v>
      </c>
      <c r="B6" s="9">
        <v>2000</v>
      </c>
      <c r="C6" s="9">
        <v>0</v>
      </c>
      <c r="D6" s="9">
        <f>B6-C6</f>
        <v>2000</v>
      </c>
      <c r="E6" s="12">
        <v>500</v>
      </c>
      <c r="F6" s="9">
        <v>0</v>
      </c>
      <c r="G6" s="9">
        <f>E6-F6</f>
        <v>500</v>
      </c>
      <c r="H6" s="18">
        <f t="shared" si="0"/>
        <v>2500</v>
      </c>
      <c r="I6" s="35">
        <f t="shared" si="0"/>
        <v>0</v>
      </c>
      <c r="J6" s="35">
        <f t="shared" si="0"/>
        <v>2500</v>
      </c>
    </row>
    <row r="7" spans="1:10" ht="12.75">
      <c r="A7" s="14" t="s">
        <v>10</v>
      </c>
      <c r="B7" s="9">
        <v>3000</v>
      </c>
      <c r="C7" s="9">
        <v>0</v>
      </c>
      <c r="D7" s="9">
        <f>B7-C7</f>
        <v>3000</v>
      </c>
      <c r="E7" s="12">
        <v>1000</v>
      </c>
      <c r="F7" s="9">
        <v>0</v>
      </c>
      <c r="G7" s="9">
        <f>E7-F7</f>
        <v>1000</v>
      </c>
      <c r="H7" s="18">
        <f t="shared" si="0"/>
        <v>4000</v>
      </c>
      <c r="I7" s="35">
        <f t="shared" si="0"/>
        <v>0</v>
      </c>
      <c r="J7" s="35">
        <f t="shared" si="0"/>
        <v>4000</v>
      </c>
    </row>
    <row r="8" spans="1:10" ht="12.75">
      <c r="A8" s="15"/>
      <c r="B8" s="16" t="s">
        <v>11</v>
      </c>
      <c r="C8" s="16" t="s">
        <v>11</v>
      </c>
      <c r="D8" s="16" t="s">
        <v>11</v>
      </c>
      <c r="E8" s="17" t="s">
        <v>11</v>
      </c>
      <c r="F8" s="16" t="s">
        <v>11</v>
      </c>
      <c r="G8" s="16" t="s">
        <v>11</v>
      </c>
      <c r="H8" s="17" t="s">
        <v>11</v>
      </c>
      <c r="I8" s="16" t="s">
        <v>11</v>
      </c>
      <c r="J8" s="16" t="s">
        <v>11</v>
      </c>
    </row>
    <row r="9" spans="1:10" ht="12.75">
      <c r="A9" s="14" t="s">
        <v>12</v>
      </c>
      <c r="B9" s="9">
        <v>23500</v>
      </c>
      <c r="C9" s="9">
        <v>0</v>
      </c>
      <c r="D9" s="9">
        <f>B9-C9</f>
        <v>23500</v>
      </c>
      <c r="E9" s="12">
        <v>6000</v>
      </c>
      <c r="F9" s="9">
        <v>0</v>
      </c>
      <c r="G9" s="9">
        <f>E9-F9</f>
        <v>6000</v>
      </c>
      <c r="H9" s="18">
        <f>B9+E9</f>
        <v>29500</v>
      </c>
      <c r="I9" s="35">
        <f>C9+F9</f>
        <v>0</v>
      </c>
      <c r="J9" s="35">
        <f>D9+G9</f>
        <v>29500</v>
      </c>
    </row>
    <row r="10" spans="1:8" ht="12.75">
      <c r="A10" s="8"/>
      <c r="B10" s="13"/>
      <c r="C10" s="13"/>
      <c r="D10" s="13"/>
      <c r="E10" s="18"/>
      <c r="F10" s="13"/>
      <c r="G10" s="9"/>
      <c r="H10" s="18"/>
    </row>
    <row r="11" spans="1:8" ht="12.75">
      <c r="A11" s="8" t="s">
        <v>13</v>
      </c>
      <c r="B11" s="13"/>
      <c r="C11" s="13"/>
      <c r="D11" s="9"/>
      <c r="E11" s="18"/>
      <c r="F11" s="13"/>
      <c r="G11" s="13"/>
      <c r="H11" s="18"/>
    </row>
    <row r="12" spans="1:8" ht="12.75">
      <c r="A12" s="14" t="s">
        <v>14</v>
      </c>
      <c r="B12" s="13"/>
      <c r="C12" s="13"/>
      <c r="D12" s="13"/>
      <c r="E12" s="18"/>
      <c r="F12" s="13"/>
      <c r="G12" s="13"/>
      <c r="H12" s="18"/>
    </row>
    <row r="13" spans="1:10" ht="12.75">
      <c r="A13" s="14" t="s">
        <v>15</v>
      </c>
      <c r="B13" s="9">
        <v>9329.25</v>
      </c>
      <c r="C13" s="9">
        <v>8860.44</v>
      </c>
      <c r="D13" s="9">
        <f>B13-C13</f>
        <v>468.8099999999995</v>
      </c>
      <c r="E13" s="19"/>
      <c r="F13" s="20"/>
      <c r="G13" s="21"/>
      <c r="H13" s="18">
        <f aca="true" t="shared" si="1" ref="H13:J14">B13+E13</f>
        <v>9329.25</v>
      </c>
      <c r="I13" s="35">
        <f t="shared" si="1"/>
        <v>8860.44</v>
      </c>
      <c r="J13" s="35">
        <f t="shared" si="1"/>
        <v>468.8099999999995</v>
      </c>
    </row>
    <row r="14" spans="1:10" ht="12.75">
      <c r="A14" s="14" t="s">
        <v>16</v>
      </c>
      <c r="B14" s="9">
        <v>19581.1</v>
      </c>
      <c r="C14" s="9">
        <f>14144.22+401.17+1050</f>
        <v>15595.39</v>
      </c>
      <c r="D14" s="9">
        <f>B14-C14</f>
        <v>3985.709999999999</v>
      </c>
      <c r="E14" s="22"/>
      <c r="F14" s="23"/>
      <c r="G14" s="21"/>
      <c r="H14" s="18">
        <f t="shared" si="1"/>
        <v>19581.1</v>
      </c>
      <c r="I14" s="35">
        <f t="shared" si="1"/>
        <v>15595.39</v>
      </c>
      <c r="J14" s="35">
        <f t="shared" si="1"/>
        <v>3985.709999999999</v>
      </c>
    </row>
    <row r="15" spans="1:10" ht="12.75">
      <c r="A15" s="15"/>
      <c r="B15" s="16" t="s">
        <v>11</v>
      </c>
      <c r="C15" s="16" t="s">
        <v>11</v>
      </c>
      <c r="D15" s="16" t="s">
        <v>11</v>
      </c>
      <c r="E15" s="22"/>
      <c r="F15" s="23"/>
      <c r="G15" s="21"/>
      <c r="H15" s="16" t="s">
        <v>11</v>
      </c>
      <c r="I15" s="16" t="s">
        <v>11</v>
      </c>
      <c r="J15" s="16" t="s">
        <v>11</v>
      </c>
    </row>
    <row r="16" spans="1:10" ht="12.75">
      <c r="A16" s="14" t="s">
        <v>17</v>
      </c>
      <c r="B16" s="9">
        <v>28910.35</v>
      </c>
      <c r="C16" s="9">
        <v>23004.66</v>
      </c>
      <c r="D16" s="9">
        <f>B16-C16</f>
        <v>5905.689999999999</v>
      </c>
      <c r="E16" s="22"/>
      <c r="F16" s="20"/>
      <c r="G16" s="21"/>
      <c r="H16" s="18">
        <f>B16+E16</f>
        <v>28910.35</v>
      </c>
      <c r="I16" s="35">
        <f>C16+F16</f>
        <v>23004.66</v>
      </c>
      <c r="J16" s="35">
        <f>D16+G16</f>
        <v>5905.689999999999</v>
      </c>
    </row>
    <row r="17" spans="1:8" ht="12.75">
      <c r="A17" s="8"/>
      <c r="B17" s="13"/>
      <c r="C17" s="13"/>
      <c r="D17" s="13"/>
      <c r="E17" s="18"/>
      <c r="F17" s="13"/>
      <c r="G17" s="13"/>
      <c r="H17" s="18"/>
    </row>
    <row r="18" spans="1:8" ht="12.75">
      <c r="A18" s="14" t="s">
        <v>18</v>
      </c>
      <c r="B18" s="13"/>
      <c r="C18" s="13"/>
      <c r="D18" s="13"/>
      <c r="E18" s="18"/>
      <c r="F18" s="13"/>
      <c r="G18" s="13"/>
      <c r="H18" s="18"/>
    </row>
    <row r="19" spans="1:10" ht="12.75">
      <c r="A19" s="14" t="s">
        <v>19</v>
      </c>
      <c r="B19" s="24"/>
      <c r="C19" s="20"/>
      <c r="D19" s="20"/>
      <c r="E19" s="12">
        <v>14921</v>
      </c>
      <c r="F19" s="9">
        <f>3043.22+672.75</f>
        <v>3715.97</v>
      </c>
      <c r="G19" s="9">
        <f>E19-F19</f>
        <v>11205.03</v>
      </c>
      <c r="H19" s="18">
        <f aca="true" t="shared" si="2" ref="H19:J20">B19+E19</f>
        <v>14921</v>
      </c>
      <c r="I19" s="35">
        <f t="shared" si="2"/>
        <v>3715.97</v>
      </c>
      <c r="J19" s="35">
        <f t="shared" si="2"/>
        <v>11205.03</v>
      </c>
    </row>
    <row r="20" spans="1:10" ht="12.75">
      <c r="A20" s="14" t="s">
        <v>20</v>
      </c>
      <c r="B20" s="20"/>
      <c r="C20" s="23"/>
      <c r="D20" s="20"/>
      <c r="E20" s="12">
        <v>4659</v>
      </c>
      <c r="F20" s="9">
        <v>1195.24</v>
      </c>
      <c r="G20" s="9">
        <f>E20-F20</f>
        <v>3463.76</v>
      </c>
      <c r="H20" s="18">
        <f t="shared" si="2"/>
        <v>4659</v>
      </c>
      <c r="I20" s="35">
        <f t="shared" si="2"/>
        <v>1195.24</v>
      </c>
      <c r="J20" s="35">
        <f t="shared" si="2"/>
        <v>3463.76</v>
      </c>
    </row>
    <row r="21" spans="1:10" ht="12.75">
      <c r="A21" s="15"/>
      <c r="B21" s="20"/>
      <c r="C21" s="23"/>
      <c r="D21" s="20"/>
      <c r="E21" s="17" t="s">
        <v>11</v>
      </c>
      <c r="F21" s="16" t="s">
        <v>11</v>
      </c>
      <c r="G21" s="16" t="s">
        <v>11</v>
      </c>
      <c r="H21" s="17" t="s">
        <v>11</v>
      </c>
      <c r="I21" s="16" t="s">
        <v>11</v>
      </c>
      <c r="J21" s="16" t="s">
        <v>11</v>
      </c>
    </row>
    <row r="22" spans="1:10" ht="12.75">
      <c r="A22" s="14" t="s">
        <v>21</v>
      </c>
      <c r="B22" s="20"/>
      <c r="C22" s="20"/>
      <c r="D22" s="20"/>
      <c r="E22" s="12">
        <v>19580</v>
      </c>
      <c r="F22" s="9">
        <v>4238.46</v>
      </c>
      <c r="G22" s="9">
        <f>E22-F22</f>
        <v>15341.54</v>
      </c>
      <c r="H22" s="18">
        <f>B22+E22</f>
        <v>19580</v>
      </c>
      <c r="I22" s="35">
        <f>C22+F22</f>
        <v>4238.46</v>
      </c>
      <c r="J22" s="35">
        <f>D22+G22</f>
        <v>15341.54</v>
      </c>
    </row>
    <row r="23" spans="1:10" ht="12.75">
      <c r="A23" s="15"/>
      <c r="B23" s="16" t="s">
        <v>11</v>
      </c>
      <c r="C23" s="16" t="s">
        <v>11</v>
      </c>
      <c r="D23" s="16" t="s">
        <v>11</v>
      </c>
      <c r="E23" s="17" t="s">
        <v>11</v>
      </c>
      <c r="F23" s="16" t="s">
        <v>11</v>
      </c>
      <c r="G23" s="16" t="s">
        <v>11</v>
      </c>
      <c r="H23" s="17" t="s">
        <v>11</v>
      </c>
      <c r="I23" s="16" t="s">
        <v>11</v>
      </c>
      <c r="J23" s="16" t="s">
        <v>11</v>
      </c>
    </row>
    <row r="24" spans="1:10" ht="12.75">
      <c r="A24" s="25" t="s">
        <v>22</v>
      </c>
      <c r="B24" s="26">
        <v>52410.35</v>
      </c>
      <c r="C24" s="26">
        <v>23004.66</v>
      </c>
      <c r="D24" s="26">
        <f>B24-C24</f>
        <v>29405.69</v>
      </c>
      <c r="E24" s="27">
        <v>25580</v>
      </c>
      <c r="F24" s="26">
        <v>4238.46</v>
      </c>
      <c r="G24" s="26">
        <f>E24-F24</f>
        <v>21341.54</v>
      </c>
      <c r="H24" s="27">
        <f>B24+E24</f>
        <v>77990.35</v>
      </c>
      <c r="I24" s="36">
        <f>C24+F24</f>
        <v>27243.12</v>
      </c>
      <c r="J24" s="36">
        <f>D24+G24</f>
        <v>50747.229999999996</v>
      </c>
    </row>
    <row r="25" spans="1:10" ht="9" customHeight="1">
      <c r="A25" s="15"/>
      <c r="B25" s="28" t="s">
        <v>23</v>
      </c>
      <c r="C25" s="28" t="s">
        <v>23</v>
      </c>
      <c r="D25" s="28" t="s">
        <v>23</v>
      </c>
      <c r="E25" s="28" t="s">
        <v>23</v>
      </c>
      <c r="F25" s="28" t="s">
        <v>23</v>
      </c>
      <c r="G25" s="28" t="s">
        <v>23</v>
      </c>
      <c r="H25" s="28" t="s">
        <v>23</v>
      </c>
      <c r="I25" s="28" t="s">
        <v>23</v>
      </c>
      <c r="J25" s="28" t="s">
        <v>23</v>
      </c>
    </row>
    <row r="26" spans="1:4" ht="12.75">
      <c r="A26" s="15"/>
      <c r="B26" s="13"/>
      <c r="C26" s="13"/>
      <c r="D26" s="13"/>
    </row>
    <row r="27" spans="1:8" ht="15">
      <c r="A27" s="37" t="s">
        <v>25</v>
      </c>
      <c r="E27" s="30"/>
      <c r="H27" s="9"/>
    </row>
    <row r="28" spans="1:8" ht="16.5">
      <c r="A28" s="38" t="s">
        <v>26</v>
      </c>
      <c r="B28" s="40">
        <v>1050</v>
      </c>
      <c r="C28" s="14" t="s">
        <v>28</v>
      </c>
      <c r="H28" s="9"/>
    </row>
    <row r="29" spans="1:8" ht="12.75">
      <c r="A29" s="39" t="s">
        <v>30</v>
      </c>
      <c r="B29" s="40">
        <v>401.17</v>
      </c>
      <c r="C29" s="14" t="s">
        <v>28</v>
      </c>
      <c r="E29" s="14"/>
      <c r="H29" s="9"/>
    </row>
    <row r="30" spans="1:3" ht="12.75">
      <c r="A30" s="39" t="s">
        <v>27</v>
      </c>
      <c r="B30" s="40">
        <v>672.75</v>
      </c>
      <c r="C30" s="14" t="s">
        <v>29</v>
      </c>
    </row>
    <row r="31" spans="1:2" ht="12.75">
      <c r="A31" s="8"/>
      <c r="B31" s="41" t="s">
        <v>31</v>
      </c>
    </row>
    <row r="32" spans="1:4" ht="12.75">
      <c r="A32" s="25" t="s">
        <v>32</v>
      </c>
      <c r="B32" s="42">
        <f>SUM(B28:B30)</f>
        <v>2123.92</v>
      </c>
      <c r="D32" s="9"/>
    </row>
    <row r="33" ht="12.75">
      <c r="A33" s="8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31"/>
    </row>
    <row r="45" spans="1:4" ht="12.75">
      <c r="A45" s="15"/>
      <c r="B45" s="13"/>
      <c r="C45" s="13"/>
      <c r="D45" s="13"/>
    </row>
    <row r="46" spans="1:4" ht="12.75">
      <c r="A46" s="15"/>
      <c r="B46" s="13"/>
      <c r="C46" s="13"/>
      <c r="D46" s="13"/>
    </row>
    <row r="47" spans="1:4" ht="12.75">
      <c r="A47" s="31"/>
      <c r="B47" s="13"/>
      <c r="C47" s="13"/>
      <c r="D47" s="13"/>
    </row>
    <row r="48" spans="1:4" ht="12.75">
      <c r="A48" s="15"/>
      <c r="B48" s="13"/>
      <c r="C48" s="13"/>
      <c r="D48" s="13"/>
    </row>
    <row r="49" spans="1:4" ht="12.75">
      <c r="A49" s="31"/>
      <c r="B49" s="13"/>
      <c r="C49" s="13"/>
      <c r="D49" s="13"/>
    </row>
    <row r="50" spans="1:4" ht="12.75">
      <c r="A50" s="15"/>
      <c r="B50" s="32"/>
      <c r="C50" s="32"/>
      <c r="D50" s="32"/>
    </row>
    <row r="51" spans="1:4" ht="12.75">
      <c r="A51" s="15"/>
      <c r="B51" s="32"/>
      <c r="C51" s="32"/>
      <c r="D51" s="32"/>
    </row>
    <row r="52" spans="1:4" ht="12.75">
      <c r="A52" s="15"/>
      <c r="B52" s="32"/>
      <c r="C52" s="32"/>
      <c r="D52" s="32"/>
    </row>
    <row r="53" spans="1:4" ht="12.75">
      <c r="A53" s="15"/>
      <c r="B53" s="32"/>
      <c r="C53" s="32"/>
      <c r="D53" s="32"/>
    </row>
    <row r="54" spans="1:4" ht="14.25">
      <c r="A54" s="10"/>
      <c r="B54" s="33"/>
      <c r="C54" s="33"/>
      <c r="D54" s="33"/>
    </row>
    <row r="55" spans="1:4" ht="14.25">
      <c r="A55" s="10"/>
      <c r="B55" s="34"/>
      <c r="C55" s="34"/>
      <c r="D55" s="33"/>
    </row>
    <row r="56" spans="1:4" ht="15">
      <c r="A56" s="29"/>
      <c r="B56" s="33"/>
      <c r="C56" s="33"/>
      <c r="D56" s="33"/>
    </row>
    <row r="57" spans="1:4" ht="14.25">
      <c r="A57" s="10"/>
      <c r="B57" s="33"/>
      <c r="C57" s="33"/>
      <c r="D57" s="33"/>
    </row>
    <row r="58" spans="1:4" ht="14.25">
      <c r="A58" s="10"/>
      <c r="B58" s="10"/>
      <c r="C58" s="10"/>
      <c r="D58" s="10"/>
    </row>
  </sheetData>
  <mergeCells count="3">
    <mergeCell ref="B2:D2"/>
    <mergeCell ref="E2:G2"/>
    <mergeCell ref="H2:J2"/>
  </mergeCells>
  <printOptions/>
  <pageMargins left="0.67" right="0.25" top="1.5" bottom="1" header="0.5" footer="0.5"/>
  <pageSetup orientation="landscape" scale="88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'TRENT RADIO "Studio C" Project: Disbursements of Trillium Funds to 28Feb03</dc:title>
  <dc:subject/>
  <dc:creator>John Muir</dc:creator>
  <cp:keywords/>
  <dc:description/>
  <cp:lastModifiedBy>GM</cp:lastModifiedBy>
  <cp:lastPrinted>2003-03-27T20:40:18Z</cp:lastPrinted>
  <dcterms:created xsi:type="dcterms:W3CDTF">2003-03-27T05:04:33Z</dcterms:created>
  <dcterms:modified xsi:type="dcterms:W3CDTF">2003-04-24T21:26:05Z</dcterms:modified>
  <cp:category/>
  <cp:version/>
  <cp:contentType/>
  <cp:contentStatus/>
</cp:coreProperties>
</file>